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aroschi/Documents/"/>
    </mc:Choice>
  </mc:AlternateContent>
  <xr:revisionPtr revIDLastSave="0" documentId="13_ncr:1_{6C692771-B163-724E-951F-DC1326EE711B}" xr6:coauthVersionLast="38" xr6:coauthVersionMax="38" xr10:uidLastSave="{00000000-0000-0000-0000-000000000000}"/>
  <bookViews>
    <workbookView xWindow="1020" yWindow="460" windowWidth="24580" windowHeight="14480" tabRatio="500" xr2:uid="{00000000-000D-0000-FFFF-FFFF00000000}"/>
  </bookViews>
  <sheets>
    <sheet name="Sheet1" sheetId="1" r:id="rId1"/>
  </sheets>
  <definedNames>
    <definedName name="_xlnm.Print_Area" localSheetId="0">Sheet1!$A$1:$G$56</definedName>
    <definedName name="_xlnm.Print_Titles" localSheetId="0">Sheet1!$1:$1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G17" i="1"/>
  <c r="G24" i="1"/>
  <c r="G29" i="1"/>
  <c r="G30" i="1"/>
  <c r="G37" i="1"/>
  <c r="G43" i="1"/>
  <c r="G54" i="1"/>
  <c r="G9" i="1"/>
  <c r="G56" i="1" s="1"/>
  <c r="F9" i="1"/>
  <c r="F17" i="1"/>
  <c r="F24" i="1"/>
  <c r="F29" i="1"/>
  <c r="F30" i="1" s="1"/>
  <c r="F54" i="1" s="1"/>
  <c r="F56" i="1" s="1"/>
  <c r="F37" i="1"/>
  <c r="F43" i="1"/>
  <c r="F52" i="1"/>
  <c r="E52" i="1"/>
  <c r="E17" i="1"/>
  <c r="E24" i="1"/>
  <c r="E29" i="1"/>
  <c r="E30" i="1" s="1"/>
  <c r="E54" i="1" s="1"/>
  <c r="E37" i="1"/>
  <c r="E43" i="1"/>
  <c r="E9" i="1"/>
  <c r="D52" i="1"/>
  <c r="D17" i="1"/>
  <c r="D24" i="1"/>
  <c r="D29" i="1"/>
  <c r="D30" i="1"/>
  <c r="D37" i="1"/>
  <c r="D43" i="1"/>
  <c r="D54" i="1"/>
  <c r="D56" i="1" s="1"/>
  <c r="D9" i="1"/>
  <c r="E56" i="1" l="1"/>
</calcChain>
</file>

<file path=xl/sharedStrings.xml><?xml version="1.0" encoding="utf-8"?>
<sst xmlns="http://schemas.openxmlformats.org/spreadsheetml/2006/main" count="47" uniqueCount="47">
  <si>
    <t>Supplies</t>
  </si>
  <si>
    <t>Facilities</t>
  </si>
  <si>
    <t>Supplies total</t>
  </si>
  <si>
    <t>Facilities total</t>
  </si>
  <si>
    <t>Personnel</t>
  </si>
  <si>
    <t>Personnel total</t>
  </si>
  <si>
    <t>Marketing</t>
  </si>
  <si>
    <t>Marketing total</t>
  </si>
  <si>
    <t>Distribution</t>
  </si>
  <si>
    <t>Distribution total</t>
  </si>
  <si>
    <t>Miscellaneous</t>
  </si>
  <si>
    <t>Miscellaneous total</t>
  </si>
  <si>
    <t>Last year</t>
  </si>
  <si>
    <t>Current year</t>
  </si>
  <si>
    <t>YTD actual</t>
  </si>
  <si>
    <t>Next year</t>
  </si>
  <si>
    <t>REVENUE</t>
  </si>
  <si>
    <t>REVENUE Total</t>
  </si>
  <si>
    <t>EXPENSES</t>
  </si>
  <si>
    <t>EXPENSES total</t>
  </si>
  <si>
    <t>Net</t>
  </si>
  <si>
    <t>Direct sales</t>
  </si>
  <si>
    <t>Teaching contracts</t>
  </si>
  <si>
    <t>Grants</t>
  </si>
  <si>
    <t>Commissions</t>
  </si>
  <si>
    <t>Gallery sales (net after commission)</t>
  </si>
  <si>
    <t>Studio rental</t>
  </si>
  <si>
    <t>Utilities</t>
  </si>
  <si>
    <t>Expendables (paint,canvas, etc)</t>
  </si>
  <si>
    <t>Research</t>
  </si>
  <si>
    <t>Accounting</t>
  </si>
  <si>
    <t>Legal</t>
  </si>
  <si>
    <t>Office supplies</t>
  </si>
  <si>
    <t>Telephone</t>
  </si>
  <si>
    <t>Business travel</t>
  </si>
  <si>
    <t>Insurance</t>
  </si>
  <si>
    <t>Contract work (models)</t>
  </si>
  <si>
    <t>Wages paid (PT office assistant)</t>
  </si>
  <si>
    <t>Payroll taxes</t>
  </si>
  <si>
    <t>Social media subscriptions</t>
  </si>
  <si>
    <t>Flyers</t>
  </si>
  <si>
    <t>Cards, stationary</t>
  </si>
  <si>
    <t>Shipping</t>
  </si>
  <si>
    <t>Delivery costs</t>
  </si>
  <si>
    <t>Software licenses</t>
  </si>
  <si>
    <t>Depreciation (on equipment)</t>
  </si>
  <si>
    <t>Crowdfunding / Subscribers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</si>
</sst>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6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wrapText="1"/>
    </xf>
    <xf numFmtId="6" fontId="0" fillId="3" borderId="0" xfId="0" applyNumberFormat="1" applyFill="1"/>
    <xf numFmtId="0" fontId="5" fillId="0" borderId="0" xfId="0" applyFont="1"/>
    <xf numFmtId="0" fontId="1" fillId="4" borderId="0" xfId="0" applyFont="1" applyFill="1"/>
    <xf numFmtId="0" fontId="0" fillId="4" borderId="0" xfId="0" applyFill="1" applyAlignment="1">
      <alignment wrapText="1"/>
    </xf>
    <xf numFmtId="6" fontId="0" fillId="4" borderId="0" xfId="0" applyNumberFormat="1" applyFill="1"/>
    <xf numFmtId="0" fontId="0" fillId="5" borderId="0" xfId="0" applyFill="1"/>
    <xf numFmtId="6" fontId="1" fillId="5" borderId="0" xfId="0" applyNumberFormat="1" applyFon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23" workbookViewId="0">
      <selection activeCell="C63" sqref="C63"/>
    </sheetView>
  </sheetViews>
  <sheetFormatPr baseColWidth="10" defaultRowHeight="16" x14ac:dyDescent="0.2"/>
  <cols>
    <col min="2" max="2" width="19.33203125" customWidth="1"/>
    <col min="3" max="3" width="32.83203125" customWidth="1"/>
  </cols>
  <sheetData>
    <row r="1" spans="1:7" x14ac:dyDescent="0.2">
      <c r="D1" t="s">
        <v>12</v>
      </c>
      <c r="E1" t="s">
        <v>13</v>
      </c>
      <c r="F1" t="s">
        <v>14</v>
      </c>
      <c r="G1" t="s">
        <v>15</v>
      </c>
    </row>
    <row r="2" spans="1:7" x14ac:dyDescent="0.2">
      <c r="A2" s="6" t="s">
        <v>16</v>
      </c>
      <c r="B2" s="6"/>
      <c r="C2" s="6"/>
      <c r="D2" s="7"/>
      <c r="E2" s="7"/>
      <c r="F2" s="7"/>
      <c r="G2" s="7"/>
    </row>
    <row r="3" spans="1:7" x14ac:dyDescent="0.2">
      <c r="C3" t="s">
        <v>21</v>
      </c>
      <c r="D3" s="1">
        <v>7200</v>
      </c>
      <c r="E3" s="1">
        <v>8000</v>
      </c>
      <c r="F3" s="1">
        <v>4100</v>
      </c>
      <c r="G3" s="1">
        <v>10500</v>
      </c>
    </row>
    <row r="4" spans="1:7" x14ac:dyDescent="0.2">
      <c r="C4" t="s">
        <v>25</v>
      </c>
      <c r="D4" s="1">
        <v>4800</v>
      </c>
      <c r="E4" s="1">
        <v>6000</v>
      </c>
      <c r="F4" s="1">
        <v>2400</v>
      </c>
      <c r="G4" s="1">
        <v>7500</v>
      </c>
    </row>
    <row r="5" spans="1:7" x14ac:dyDescent="0.2">
      <c r="C5" t="s">
        <v>24</v>
      </c>
      <c r="D5" s="1">
        <v>3800</v>
      </c>
      <c r="E5" s="1">
        <v>4000</v>
      </c>
      <c r="F5" s="1">
        <v>6000</v>
      </c>
      <c r="G5" s="1">
        <v>6000</v>
      </c>
    </row>
    <row r="6" spans="1:7" x14ac:dyDescent="0.2">
      <c r="C6" t="s">
        <v>22</v>
      </c>
      <c r="D6" s="1">
        <v>8120</v>
      </c>
      <c r="E6" s="1">
        <v>6800</v>
      </c>
      <c r="F6" s="1">
        <v>5245</v>
      </c>
      <c r="G6" s="1">
        <v>6200</v>
      </c>
    </row>
    <row r="7" spans="1:7" x14ac:dyDescent="0.2">
      <c r="C7" s="4" t="s">
        <v>23</v>
      </c>
      <c r="D7" s="1">
        <v>0</v>
      </c>
      <c r="E7" s="1">
        <v>500</v>
      </c>
      <c r="F7" s="1">
        <v>0</v>
      </c>
      <c r="G7" s="1">
        <v>500</v>
      </c>
    </row>
    <row r="8" spans="1:7" ht="17" x14ac:dyDescent="0.2">
      <c r="C8" s="4" t="s">
        <v>46</v>
      </c>
      <c r="D8" s="1">
        <v>0</v>
      </c>
      <c r="E8" s="1">
        <v>0</v>
      </c>
      <c r="F8" s="1">
        <v>0</v>
      </c>
      <c r="G8" s="1">
        <v>2000</v>
      </c>
    </row>
    <row r="9" spans="1:7" s="2" customFormat="1" x14ac:dyDescent="0.2">
      <c r="A9" s="2" t="s">
        <v>17</v>
      </c>
      <c r="C9" s="5"/>
      <c r="D9" s="3">
        <f>SUM(D3:D8)</f>
        <v>23920</v>
      </c>
      <c r="E9" s="3">
        <f>SUM(E3:E8)</f>
        <v>25300</v>
      </c>
      <c r="F9" s="3">
        <f>SUM(F3:F8)</f>
        <v>17745</v>
      </c>
      <c r="G9" s="3">
        <f>SUM(G3:G8)</f>
        <v>32700</v>
      </c>
    </row>
    <row r="10" spans="1:7" x14ac:dyDescent="0.2">
      <c r="C10" s="4"/>
      <c r="D10" s="1"/>
      <c r="E10" s="1"/>
      <c r="F10" s="1"/>
      <c r="G10" s="1"/>
    </row>
    <row r="11" spans="1:7" x14ac:dyDescent="0.2">
      <c r="A11" s="8" t="s">
        <v>18</v>
      </c>
      <c r="B11" s="8"/>
      <c r="C11" s="9"/>
      <c r="D11" s="10"/>
      <c r="E11" s="10"/>
      <c r="F11" s="10"/>
      <c r="G11" s="10"/>
    </row>
    <row r="12" spans="1:7" x14ac:dyDescent="0.2">
      <c r="B12" s="12" t="s">
        <v>0</v>
      </c>
      <c r="C12" s="13"/>
      <c r="D12" s="14"/>
      <c r="E12" s="14"/>
      <c r="F12" s="14"/>
      <c r="G12" s="14"/>
    </row>
    <row r="13" spans="1:7" ht="32" x14ac:dyDescent="0.2">
      <c r="C13" s="4" t="s">
        <v>28</v>
      </c>
      <c r="D13" s="1">
        <v>3220</v>
      </c>
      <c r="E13" s="1">
        <v>3500</v>
      </c>
      <c r="F13" s="1">
        <v>2481</v>
      </c>
      <c r="G13" s="1">
        <v>4200</v>
      </c>
    </row>
    <row r="14" spans="1:7" x14ac:dyDescent="0.2">
      <c r="C14" s="4" t="s">
        <v>32</v>
      </c>
      <c r="D14" s="1">
        <v>410</v>
      </c>
      <c r="E14" s="1">
        <v>450</v>
      </c>
      <c r="F14" s="1">
        <v>138</v>
      </c>
      <c r="G14" s="1">
        <v>450</v>
      </c>
    </row>
    <row r="15" spans="1:7" x14ac:dyDescent="0.2">
      <c r="C15" s="4"/>
      <c r="D15" s="1"/>
      <c r="E15" s="1"/>
      <c r="F15" s="1"/>
      <c r="G15" s="1"/>
    </row>
    <row r="16" spans="1:7" x14ac:dyDescent="0.2">
      <c r="C16" s="4"/>
      <c r="D16" s="1"/>
      <c r="E16" s="1"/>
      <c r="F16" s="1"/>
      <c r="G16" s="1"/>
    </row>
    <row r="17" spans="2:7" x14ac:dyDescent="0.2">
      <c r="B17" s="11" t="s">
        <v>2</v>
      </c>
      <c r="C17" s="4"/>
      <c r="D17" s="3">
        <f>SUM(D13:D16)</f>
        <v>3630</v>
      </c>
      <c r="E17" s="3">
        <f t="shared" ref="E17:G17" si="0">SUM(E13:E16)</f>
        <v>3950</v>
      </c>
      <c r="F17" s="3">
        <f t="shared" si="0"/>
        <v>2619</v>
      </c>
      <c r="G17" s="3">
        <f t="shared" si="0"/>
        <v>4650</v>
      </c>
    </row>
    <row r="18" spans="2:7" x14ac:dyDescent="0.2">
      <c r="C18" s="4"/>
      <c r="D18" s="3"/>
      <c r="E18" s="3"/>
      <c r="F18" s="3"/>
      <c r="G18" s="3"/>
    </row>
    <row r="19" spans="2:7" x14ac:dyDescent="0.2">
      <c r="B19" s="12" t="s">
        <v>1</v>
      </c>
      <c r="C19" s="13"/>
      <c r="D19" s="14"/>
      <c r="E19" s="14"/>
      <c r="F19" s="14"/>
      <c r="G19" s="14"/>
    </row>
    <row r="20" spans="2:7" x14ac:dyDescent="0.2">
      <c r="C20" s="4" t="s">
        <v>26</v>
      </c>
      <c r="D20" s="1">
        <v>5040</v>
      </c>
      <c r="E20" s="1">
        <v>5040</v>
      </c>
      <c r="F20" s="1">
        <v>2520</v>
      </c>
      <c r="G20" s="1">
        <v>5600</v>
      </c>
    </row>
    <row r="21" spans="2:7" x14ac:dyDescent="0.2">
      <c r="C21" s="4" t="s">
        <v>27</v>
      </c>
      <c r="D21" s="1">
        <v>1480</v>
      </c>
      <c r="E21" s="1">
        <v>1520</v>
      </c>
      <c r="F21" s="1">
        <v>760</v>
      </c>
      <c r="G21" s="1">
        <v>1543</v>
      </c>
    </row>
    <row r="22" spans="2:7" x14ac:dyDescent="0.2">
      <c r="C22" s="4" t="s">
        <v>33</v>
      </c>
      <c r="D22" s="1">
        <v>1320</v>
      </c>
      <c r="E22" s="1">
        <v>1360</v>
      </c>
      <c r="F22" s="1">
        <v>680</v>
      </c>
      <c r="G22" s="1">
        <v>1360</v>
      </c>
    </row>
    <row r="23" spans="2:7" x14ac:dyDescent="0.2">
      <c r="C23" s="4" t="s">
        <v>35</v>
      </c>
      <c r="D23" s="1">
        <v>475</v>
      </c>
      <c r="E23" s="1">
        <v>482</v>
      </c>
      <c r="F23" s="1">
        <v>0</v>
      </c>
      <c r="G23" s="1">
        <v>504</v>
      </c>
    </row>
    <row r="24" spans="2:7" x14ac:dyDescent="0.2">
      <c r="B24" s="11" t="s">
        <v>3</v>
      </c>
      <c r="C24" s="4"/>
      <c r="D24" s="3">
        <f>SUM(D20:D23)</f>
        <v>8315</v>
      </c>
      <c r="E24" s="3">
        <f t="shared" ref="E24:G24" si="1">SUM(E20:E23)</f>
        <v>8402</v>
      </c>
      <c r="F24" s="3">
        <f t="shared" si="1"/>
        <v>3960</v>
      </c>
      <c r="G24" s="3">
        <f t="shared" si="1"/>
        <v>9007</v>
      </c>
    </row>
    <row r="25" spans="2:7" x14ac:dyDescent="0.2">
      <c r="C25" s="4"/>
      <c r="D25" s="3"/>
      <c r="E25" s="3"/>
      <c r="F25" s="3"/>
      <c r="G25" s="3"/>
    </row>
    <row r="26" spans="2:7" x14ac:dyDescent="0.2">
      <c r="B26" s="12" t="s">
        <v>4</v>
      </c>
      <c r="C26" s="13"/>
      <c r="D26" s="14"/>
      <c r="E26" s="14"/>
      <c r="F26" s="14"/>
      <c r="G26" s="14"/>
    </row>
    <row r="27" spans="2:7" ht="32" x14ac:dyDescent="0.2">
      <c r="C27" s="4" t="s">
        <v>37</v>
      </c>
      <c r="D27" s="1">
        <v>4800</v>
      </c>
      <c r="E27" s="1">
        <v>5200</v>
      </c>
      <c r="F27" s="1">
        <v>2540</v>
      </c>
      <c r="G27" s="1">
        <v>5400</v>
      </c>
    </row>
    <row r="28" spans="2:7" ht="32" x14ac:dyDescent="0.2">
      <c r="C28" s="4" t="s">
        <v>36</v>
      </c>
      <c r="D28" s="1">
        <v>800</v>
      </c>
      <c r="E28" s="1">
        <v>1200</v>
      </c>
      <c r="F28" s="1">
        <v>340</v>
      </c>
      <c r="G28" s="1">
        <v>1500</v>
      </c>
    </row>
    <row r="29" spans="2:7" x14ac:dyDescent="0.2">
      <c r="C29" s="4" t="s">
        <v>38</v>
      </c>
      <c r="D29" s="1">
        <f>D27*0.15</f>
        <v>720</v>
      </c>
      <c r="E29" s="1">
        <f t="shared" ref="E29:G29" si="2">E27*0.15</f>
        <v>780</v>
      </c>
      <c r="F29" s="1">
        <f t="shared" si="2"/>
        <v>381</v>
      </c>
      <c r="G29" s="1">
        <f t="shared" si="2"/>
        <v>810</v>
      </c>
    </row>
    <row r="30" spans="2:7" x14ac:dyDescent="0.2">
      <c r="B30" s="11" t="s">
        <v>5</v>
      </c>
      <c r="C30" s="4"/>
      <c r="D30" s="3">
        <f>SUM(D27:D29)</f>
        <v>6320</v>
      </c>
      <c r="E30" s="3">
        <f>SUM(E27:E29)</f>
        <v>7180</v>
      </c>
      <c r="F30" s="3">
        <f>SUM(F27:F29)</f>
        <v>3261</v>
      </c>
      <c r="G30" s="3">
        <f>SUM(G27:G29)</f>
        <v>7710</v>
      </c>
    </row>
    <row r="31" spans="2:7" x14ac:dyDescent="0.2">
      <c r="C31" s="4"/>
      <c r="D31" s="3"/>
      <c r="E31" s="3"/>
      <c r="F31" s="3"/>
      <c r="G31" s="3"/>
    </row>
    <row r="32" spans="2:7" x14ac:dyDescent="0.2">
      <c r="B32" s="12" t="s">
        <v>6</v>
      </c>
      <c r="C32" s="13"/>
      <c r="D32" s="14"/>
      <c r="E32" s="14"/>
      <c r="F32" s="14"/>
      <c r="G32" s="14"/>
    </row>
    <row r="33" spans="2:7" ht="32" x14ac:dyDescent="0.2">
      <c r="C33" s="4" t="s">
        <v>39</v>
      </c>
      <c r="D33" s="1">
        <v>0</v>
      </c>
      <c r="E33" s="1">
        <v>198</v>
      </c>
      <c r="F33" s="1">
        <v>198</v>
      </c>
      <c r="G33" s="1">
        <v>198</v>
      </c>
    </row>
    <row r="34" spans="2:7" x14ac:dyDescent="0.2">
      <c r="C34" s="4" t="s">
        <v>40</v>
      </c>
      <c r="D34" s="1">
        <v>45</v>
      </c>
      <c r="E34" s="1">
        <v>180</v>
      </c>
      <c r="F34" s="1">
        <v>78</v>
      </c>
      <c r="G34" s="1">
        <v>200</v>
      </c>
    </row>
    <row r="35" spans="2:7" x14ac:dyDescent="0.2">
      <c r="C35" s="4" t="s">
        <v>41</v>
      </c>
      <c r="D35" s="1">
        <v>0</v>
      </c>
      <c r="E35" s="1">
        <v>250</v>
      </c>
      <c r="F35" s="1">
        <v>205</v>
      </c>
      <c r="G35" s="1">
        <v>250</v>
      </c>
    </row>
    <row r="36" spans="2:7" x14ac:dyDescent="0.2">
      <c r="C36" s="4"/>
      <c r="D36" s="1"/>
      <c r="E36" s="1"/>
      <c r="F36" s="1"/>
      <c r="G36" s="1"/>
    </row>
    <row r="37" spans="2:7" x14ac:dyDescent="0.2">
      <c r="B37" s="11" t="s">
        <v>7</v>
      </c>
      <c r="C37" s="4"/>
      <c r="D37" s="3">
        <f>SUM(D33:D35)</f>
        <v>45</v>
      </c>
      <c r="E37" s="3">
        <f t="shared" ref="E37:G37" si="3">SUM(E33:E35)</f>
        <v>628</v>
      </c>
      <c r="F37" s="3">
        <f t="shared" si="3"/>
        <v>481</v>
      </c>
      <c r="G37" s="3">
        <f t="shared" si="3"/>
        <v>648</v>
      </c>
    </row>
    <row r="38" spans="2:7" x14ac:dyDescent="0.2">
      <c r="C38" s="4"/>
      <c r="D38" s="3"/>
      <c r="E38" s="3"/>
      <c r="F38" s="3"/>
      <c r="G38" s="3"/>
    </row>
    <row r="39" spans="2:7" x14ac:dyDescent="0.2">
      <c r="B39" s="12" t="s">
        <v>8</v>
      </c>
      <c r="C39" s="13"/>
      <c r="D39" s="14"/>
      <c r="E39" s="14"/>
      <c r="F39" s="14"/>
      <c r="G39" s="14"/>
    </row>
    <row r="40" spans="2:7" ht="17" x14ac:dyDescent="0.2">
      <c r="C40" s="4" t="s">
        <v>42</v>
      </c>
      <c r="D40" s="1">
        <v>1180</v>
      </c>
      <c r="E40" s="1">
        <v>1200</v>
      </c>
      <c r="F40" s="1">
        <v>840</v>
      </c>
      <c r="G40" s="1">
        <v>1400</v>
      </c>
    </row>
    <row r="41" spans="2:7" ht="17" x14ac:dyDescent="0.2">
      <c r="C41" s="4" t="s">
        <v>43</v>
      </c>
      <c r="D41" s="1">
        <v>80</v>
      </c>
      <c r="E41" s="1">
        <v>100</v>
      </c>
      <c r="F41" s="1">
        <v>0</v>
      </c>
      <c r="G41" s="1">
        <v>100</v>
      </c>
    </row>
    <row r="42" spans="2:7" x14ac:dyDescent="0.2">
      <c r="C42" s="4"/>
      <c r="D42" s="1"/>
      <c r="E42" s="1"/>
      <c r="F42" s="1"/>
      <c r="G42" s="1"/>
    </row>
    <row r="43" spans="2:7" x14ac:dyDescent="0.2">
      <c r="B43" s="11" t="s">
        <v>9</v>
      </c>
      <c r="C43" s="4"/>
      <c r="D43" s="3">
        <f>SUM(D40:D42)</f>
        <v>1260</v>
      </c>
      <c r="E43" s="3">
        <f t="shared" ref="E43:G43" si="4">SUM(E40:E42)</f>
        <v>1300</v>
      </c>
      <c r="F43" s="3">
        <f t="shared" si="4"/>
        <v>840</v>
      </c>
      <c r="G43" s="3">
        <f t="shared" si="4"/>
        <v>1500</v>
      </c>
    </row>
    <row r="44" spans="2:7" x14ac:dyDescent="0.2">
      <c r="C44" s="4"/>
      <c r="D44" s="3"/>
      <c r="E44" s="3"/>
      <c r="F44" s="3"/>
      <c r="G44" s="3"/>
    </row>
    <row r="45" spans="2:7" x14ac:dyDescent="0.2">
      <c r="B45" s="12" t="s">
        <v>10</v>
      </c>
      <c r="C45" s="13"/>
      <c r="D45" s="14"/>
      <c r="E45" s="14"/>
      <c r="F45" s="14"/>
      <c r="G45" s="14"/>
    </row>
    <row r="46" spans="2:7" ht="17" x14ac:dyDescent="0.2">
      <c r="C46" s="4" t="s">
        <v>34</v>
      </c>
      <c r="D46" s="1">
        <v>854</v>
      </c>
      <c r="E46" s="1">
        <v>0</v>
      </c>
      <c r="F46" s="1">
        <v>460</v>
      </c>
      <c r="G46" s="1">
        <v>1000</v>
      </c>
    </row>
    <row r="47" spans="2:7" ht="17" x14ac:dyDescent="0.2">
      <c r="C47" s="4" t="s">
        <v>29</v>
      </c>
      <c r="D47" s="1">
        <v>283</v>
      </c>
      <c r="E47" s="1">
        <v>250</v>
      </c>
      <c r="F47" s="1">
        <v>0</v>
      </c>
      <c r="G47" s="1">
        <v>250</v>
      </c>
    </row>
    <row r="48" spans="2:7" ht="17" x14ac:dyDescent="0.2">
      <c r="C48" s="4" t="s">
        <v>44</v>
      </c>
      <c r="D48" s="1"/>
      <c r="E48" s="1"/>
      <c r="F48" s="1"/>
      <c r="G48" s="1"/>
    </row>
    <row r="49" spans="1:7" ht="34" x14ac:dyDescent="0.2">
      <c r="C49" s="4" t="s">
        <v>45</v>
      </c>
      <c r="D49" s="1">
        <v>138</v>
      </c>
      <c r="E49" s="1">
        <v>132</v>
      </c>
      <c r="F49" s="1">
        <v>0</v>
      </c>
      <c r="G49" s="1">
        <v>124</v>
      </c>
    </row>
    <row r="50" spans="1:7" ht="17" x14ac:dyDescent="0.2">
      <c r="C50" s="4" t="s">
        <v>30</v>
      </c>
      <c r="D50" s="1">
        <v>275</v>
      </c>
      <c r="E50" s="1">
        <v>340</v>
      </c>
      <c r="F50" s="1">
        <v>0</v>
      </c>
      <c r="G50" s="1">
        <v>420</v>
      </c>
    </row>
    <row r="51" spans="1:7" ht="17" x14ac:dyDescent="0.2">
      <c r="C51" s="4" t="s">
        <v>31</v>
      </c>
      <c r="D51" s="1">
        <v>0</v>
      </c>
      <c r="E51" s="1">
        <v>0</v>
      </c>
      <c r="F51" s="1">
        <v>0</v>
      </c>
      <c r="G51" s="1">
        <v>800</v>
      </c>
    </row>
    <row r="52" spans="1:7" x14ac:dyDescent="0.2">
      <c r="B52" s="11" t="s">
        <v>11</v>
      </c>
      <c r="D52" s="3">
        <f>SUM(D46:D51)</f>
        <v>1550</v>
      </c>
      <c r="E52" s="3">
        <f t="shared" ref="E52:G52" si="5">SUM(E46:E51)</f>
        <v>722</v>
      </c>
      <c r="F52" s="3">
        <f t="shared" si="5"/>
        <v>460</v>
      </c>
      <c r="G52" s="3">
        <f t="shared" si="5"/>
        <v>2594</v>
      </c>
    </row>
    <row r="53" spans="1:7" x14ac:dyDescent="0.2">
      <c r="D53" s="1"/>
      <c r="E53" s="1"/>
      <c r="F53" s="1"/>
      <c r="G53" s="1"/>
    </row>
    <row r="54" spans="1:7" x14ac:dyDescent="0.2">
      <c r="A54" s="2" t="s">
        <v>19</v>
      </c>
      <c r="D54" s="3">
        <f>SUM(D17,D24,D30,D37,D43,D52)</f>
        <v>21120</v>
      </c>
      <c r="E54" s="3">
        <f t="shared" ref="E54:G54" si="6">SUM(E17,E24,E30,E37,E43,E52)</f>
        <v>22182</v>
      </c>
      <c r="F54" s="3">
        <f t="shared" si="6"/>
        <v>11621</v>
      </c>
      <c r="G54" s="3">
        <f t="shared" si="6"/>
        <v>26109</v>
      </c>
    </row>
    <row r="55" spans="1:7" x14ac:dyDescent="0.2">
      <c r="D55" s="1"/>
      <c r="E55" s="1"/>
      <c r="F55" s="1"/>
      <c r="G55" s="1"/>
    </row>
    <row r="56" spans="1:7" x14ac:dyDescent="0.2">
      <c r="A56" s="15" t="s">
        <v>20</v>
      </c>
      <c r="B56" s="15"/>
      <c r="C56" s="15"/>
      <c r="D56" s="16">
        <f>SUM(D9-D54)</f>
        <v>2800</v>
      </c>
      <c r="E56" s="16">
        <f t="shared" ref="E56:G56" si="7">SUM(E9-E54)</f>
        <v>3118</v>
      </c>
      <c r="F56" s="16">
        <f t="shared" si="7"/>
        <v>6124</v>
      </c>
      <c r="G56" s="16">
        <f t="shared" si="7"/>
        <v>6591</v>
      </c>
    </row>
  </sheetData>
  <phoneticPr fontId="4" type="noConversion"/>
  <pageMargins left="0.75" right="0.75" top="1" bottom="1" header="0.5" footer="0.5"/>
  <pageSetup paperSize="5" orientation="portrait" horizontalDpi="4294967292" verticalDpi="4294967292"/>
  <headerFooter>
    <oddHeader>&amp;C&amp;"Calibri,Regular"&amp;K000000STUDIO BUDGET EXAMPLE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Essig</dc:creator>
  <cp:lastModifiedBy>Microsoft Office User</cp:lastModifiedBy>
  <cp:lastPrinted>2014-05-26T20:07:52Z</cp:lastPrinted>
  <dcterms:created xsi:type="dcterms:W3CDTF">2014-05-26T18:00:33Z</dcterms:created>
  <dcterms:modified xsi:type="dcterms:W3CDTF">2018-10-25T17:02:10Z</dcterms:modified>
</cp:coreProperties>
</file>